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09"/>
  <workbookPr codeName="ThisWorkbook" autoCompressPictures="0"/>
  <mc:AlternateContent xmlns:mc="http://schemas.openxmlformats.org/markup-compatibility/2006">
    <mc:Choice Requires="x15">
      <x15ac:absPath xmlns:x15ac="http://schemas.microsoft.com/office/spreadsheetml/2010/11/ac" url="/Users/marcelomaia/Desktop/"/>
    </mc:Choice>
  </mc:AlternateContent>
  <xr:revisionPtr revIDLastSave="0" documentId="13_ncr:1_{75B5017F-811A-5B4F-889E-4614FBE22CC2}" xr6:coauthVersionLast="47" xr6:coauthVersionMax="47" xr10:uidLastSave="{00000000-0000-0000-0000-000000000000}"/>
  <bookViews>
    <workbookView xWindow="8840" yWindow="460" windowWidth="33520" windowHeight="26440" tabRatio="500" xr2:uid="{00000000-000D-0000-FFFF-FFFF00000000}"/>
  </bookViews>
  <sheets>
    <sheet name="Calculadora de tamanho" sheetId="79" r:id="rId1"/>
    <sheet name="Tabela de Dispositvos" sheetId="80" r:id="rId2"/>
    <sheet name="Planilha1" sheetId="81" r:id="rId3"/>
  </sheets>
  <calcPr calcId="191029"/>
  <extLst>
    <ext xmlns:x14="http://schemas.microsoft.com/office/spreadsheetml/2009/9/main" uri="{79F54976-1DA5-4618-B147-4CDE4B953A38}">
      <x14:workbookPr defaultImageDpi="32767"/>
    </ext>
  </extLst>
</workbook>
</file>

<file path=xl/calcChain.xml><?xml version="1.0" encoding="utf-8"?>
<calcChain xmlns="http://schemas.openxmlformats.org/spreadsheetml/2006/main">
  <c r="K21" i="81" l="1"/>
  <c r="G12" i="81"/>
  <c r="K27" i="81" l="1"/>
  <c r="G27" i="81" s="1"/>
  <c r="K25" i="81"/>
  <c r="G25" i="81" s="1"/>
  <c r="K24" i="81"/>
  <c r="G24" i="81" s="1"/>
  <c r="K23" i="81"/>
  <c r="G23" i="81" s="1"/>
  <c r="K22" i="81"/>
  <c r="G22" i="81" s="1"/>
  <c r="G21" i="81"/>
  <c r="K20" i="81"/>
  <c r="G20" i="81" s="1"/>
  <c r="K26" i="81"/>
  <c r="G26" i="81" s="1"/>
  <c r="G13" i="81"/>
  <c r="G15" i="81"/>
  <c r="G16" i="81" l="1"/>
  <c r="E17" i="79"/>
  <c r="F17" i="79" s="1"/>
  <c r="G17" i="79" s="1"/>
  <c r="E16" i="79"/>
  <c r="F16" i="79" s="1"/>
  <c r="G16" i="79" s="1"/>
  <c r="E12" i="79"/>
  <c r="F12" i="79" s="1"/>
  <c r="G12" i="79" s="1"/>
  <c r="E11" i="79"/>
  <c r="F11" i="79" s="1"/>
  <c r="G11" i="79" s="1"/>
  <c r="E32" i="79"/>
  <c r="F32" i="79" s="1"/>
  <c r="G32" i="79" s="1"/>
  <c r="E31" i="79"/>
  <c r="F31" i="79" s="1"/>
  <c r="G31" i="79" s="1"/>
  <c r="E27" i="79"/>
  <c r="F27" i="79" s="1"/>
  <c r="G27" i="79" s="1"/>
  <c r="E26" i="79"/>
  <c r="F26" i="79" s="1"/>
  <c r="G26" i="79" s="1"/>
  <c r="E22" i="79"/>
  <c r="F22" i="79" s="1"/>
  <c r="G22" i="79" s="1"/>
  <c r="E21" i="79"/>
  <c r="F21" i="79" s="1"/>
  <c r="G21" i="79" s="1"/>
</calcChain>
</file>

<file path=xl/sharedStrings.xml><?xml version="1.0" encoding="utf-8"?>
<sst xmlns="http://schemas.openxmlformats.org/spreadsheetml/2006/main" count="133" uniqueCount="95">
  <si>
    <t>Largura</t>
  </si>
  <si>
    <t>Centimetros</t>
  </si>
  <si>
    <t>Altura</t>
  </si>
  <si>
    <t>Polegadas</t>
  </si>
  <si>
    <t>Pixels</t>
  </si>
  <si>
    <t xml:space="preserve"> Polegadas</t>
  </si>
  <si>
    <t>Qualidade Limite</t>
  </si>
  <si>
    <t>DPI</t>
  </si>
  <si>
    <t>Qualidade Boa</t>
  </si>
  <si>
    <t>Qualidade Excelente</t>
  </si>
  <si>
    <t>Qualidade Muito Boa</t>
  </si>
  <si>
    <t xml:space="preserve">Qualidade Baixa - Precisa de Interpolação </t>
  </si>
  <si>
    <t>Usar espaço de cor AdobeRGB</t>
  </si>
  <si>
    <t>Enviar o arquivo de preferência em TIFF processado a partir de um arquivo RAW.</t>
  </si>
  <si>
    <t>Sempre que possível 16bits</t>
  </si>
  <si>
    <t>Celulas abertas para preencher.</t>
  </si>
  <si>
    <t>Qual é o tamanho máximo possível para minha impressão fine art?</t>
  </si>
  <si>
    <t>O tamanho máximo que você pode imprimir sua imagem digital depende de alguns fatores  o principar é do número de pixels em seu arquivo.</t>
  </si>
  <si>
    <t>Pixels são os pontos de cor que compõem sua imagem digital.  Quanto maior o número de pixels, maior e melhor  será o resultado da sua impressão.</t>
  </si>
  <si>
    <t>Calculadora de tamanho de impressão</t>
  </si>
  <si>
    <t>Use suas dimensões de pixel da imagem digital para descobrir facilmente o tamanho que você pode imprimir</t>
  </si>
  <si>
    <t>Por exemplo, para obter uma impressão de 100 dpi a partir de uma imagem de 3600 x 2400 pixels, basta dividir cada dimensão por 100,</t>
  </si>
  <si>
    <t>Veja abaixo a qualidade em algumas resoluções : 250 dpi – 200 dpi  - 150 dpi – 100 dpi – 50 dpi</t>
  </si>
  <si>
    <t>Para uma impressão de pôster, uma resolução de impressão de cerca de 100 DPI é suficiente para obter uma impressão de "Aceitável".</t>
  </si>
  <si>
    <t>Um DPI mais alto (150, 200, 250) produzirá uma impressão de qualidade muito  mais nítida e melhor. Um DPI menor exigirá "interpolação".</t>
  </si>
  <si>
    <t>Sobre a interpolação</t>
  </si>
  <si>
    <t>"Interpolação" é um processo digital de "ampliação" dos pixels da imagem. A interpolação é executada quando uma imagem digital tem</t>
  </si>
  <si>
    <t>menos de 100 pixels por polegada de saída de impressão. A maioria dos sistemas de impressão exige um mínimo de 100 DPI para imprimir.</t>
  </si>
  <si>
    <t>No processo de interpolação, um programa de computador usa um algoritmo matemático para dimensionar a imagem, "estimando"</t>
  </si>
  <si>
    <t>que cor de pixels deve usar para preencher as lacunas entre os pixels criados no processo de ampliação. A tecnologia moderna permite</t>
  </si>
  <si>
    <t>a interpolação de boa qualidade se o aumento de escala for o dobro ou o tamanho original da imagem. No entanto, quando ocorre a</t>
  </si>
  <si>
    <t>interpolação, reduz a "nitidez" da imagem e, muitas vezes, resulta em alguma perda de clareza ou nitidez em distâncias de visualização próximas.</t>
  </si>
  <si>
    <t xml:space="preserve">Sobre a distância de observação </t>
  </si>
  <si>
    <t>"Distância de observação" descreve a distância típica a partir da qual uma imagem impressa será visualizada.</t>
  </si>
  <si>
    <t>Para fotografias pequenas, a distância de observação típica é de 25 cms até 40 cms.  Como resultado, esses tipos de impressões devem ter</t>
  </si>
  <si>
    <t>uma saída de alto DPI para parecer nítidas e detalhadas.</t>
  </si>
  <si>
    <t>As impressões maiores têm uma distância de observação típica de 1 metrov ou mais. Como resultado, eles exigem menos "precisão"</t>
  </si>
  <si>
    <t>na impressão para parecer nítidos e detalhados. Uma saída de impressão de 100 DPI é normalmente minimamente suficiente.</t>
  </si>
  <si>
    <t xml:space="preserve"> </t>
  </si>
  <si>
    <t>Dispositivo</t>
  </si>
  <si>
    <t>até 63</t>
  </si>
  <si>
    <t>Mega Pixels</t>
  </si>
  <si>
    <t>Instagram</t>
  </si>
  <si>
    <t>iPhone 5S</t>
  </si>
  <si>
    <t>iPhone 6s</t>
  </si>
  <si>
    <t>iPhone 7</t>
  </si>
  <si>
    <t>GoPro</t>
  </si>
  <si>
    <t>Mavic Pro</t>
  </si>
  <si>
    <t>Galaxy J7</t>
  </si>
  <si>
    <t>Canon 7D</t>
  </si>
  <si>
    <t>Nikon D810</t>
  </si>
  <si>
    <t>iPhone 6S - 7s modo panorama</t>
  </si>
  <si>
    <t>Tamanhos</t>
  </si>
  <si>
    <t>20 cm x 30 cm</t>
  </si>
  <si>
    <t>40 cm x 60 cm</t>
  </si>
  <si>
    <t>80 cm x 110 cm</t>
  </si>
  <si>
    <t>100 cm x 150 cm</t>
  </si>
  <si>
    <t>Muito Boa Qualidade</t>
  </si>
  <si>
    <t>Boa Qualidade</t>
  </si>
  <si>
    <t>Baixa Qualidade</t>
  </si>
  <si>
    <t xml:space="preserve">Largura </t>
  </si>
  <si>
    <t xml:space="preserve">Altura </t>
  </si>
  <si>
    <t>Distancia de visualização</t>
  </si>
  <si>
    <t>80 centimetros</t>
  </si>
  <si>
    <t>60 centimetros</t>
  </si>
  <si>
    <t>Pé</t>
  </si>
  <si>
    <t>Pés</t>
  </si>
  <si>
    <t xml:space="preserve">Fator </t>
  </si>
  <si>
    <t>Sem Interpolar. - EXCELENTE</t>
  </si>
  <si>
    <t>Interpolando  MUITO BOA</t>
  </si>
  <si>
    <t>1 METRO</t>
  </si>
  <si>
    <t>1,5  METROS</t>
  </si>
  <si>
    <t>2 METROS</t>
  </si>
  <si>
    <t>2,5 METROS</t>
  </si>
  <si>
    <t>3 METROS</t>
  </si>
  <si>
    <t>Posso imprimir esta foto em tamanho grande?</t>
  </si>
  <si>
    <t>Recebemos essa pergunta o tempo todo, especialmente de usuários de Blow Up. Aqui está um guia para escolher o tamanho de impressão com base no tamanho original da imagem.</t>
  </si>
  <si>
    <t>A maioria das pessoas considera 300 dpi uma impressão de alta qualidade. Dpi são os pontos por polegada. Você também pode ouvir as pessoas chamam de ppi, que é pixels por polegada. Divida as dimensões em pixels por dpi para descobrir o tamanho que você pode imprimir uma imagem. Portanto, uma imagem de 6000 x 4200 pixels pode ser impressa em 20 x 14 polegadas. Deprimido por este cálculo? Não se preocupe, podemos relaxar de algumas maneiras.</t>
  </si>
  <si>
    <t>Explodir</t>
  </si>
  <si>
    <t>Nosso software Blow Up pode ampliar uma foto por um fator de 2 de cada lado sem qualquer diminuição na qualidade. Muitas pessoas ficam satisfeitas com fatores de 3 ou 4. Dependendo da imagem, você pode conseguir ficar muito maior.</t>
  </si>
  <si>
    <t>Distância de Visão</t>
  </si>
  <si>
    <t>Você pode ver os detalhes de um papel brilhante de 300 dpi ao vê-lo de perto, como a cerca de 60 cm. Se o visualizador estiver mais longe, você pode usar dpi mais baixos. Basicamente, você pode dividir seu dpi por um fator que é a distância de visualização dividida por 2 pés. Se os seus visualizadores não conseguem ficar a menos de 3 metros, você pode imprimir a 60 dpi (dividido em 300 dpi por 5 porque os visualizadores estão cinco vezes mais distantes do que 2 metros). Isso pode lhe dar um grande impulso, mas você precisa saber a situação de visualização. Os outdoors geralmente são impressos em 10 dpi, porque você não pode ver os enormes pixels em blocos da estrada.</t>
  </si>
  <si>
    <t>Tipo de papel</t>
  </si>
  <si>
    <t>O papel brilhante mostra detalhes e geralmente é melhor usar 300 dpi nele. No entanto, papel fosco, papel de belas-artes e tela permitem que a tinta se espalhe um pouco. Essa ligeira suavização desfoca os detalhes de 300 dpi, para que você possa se safar com uma resolução mais baixa. Em nossa experiência, não vimos muita diferença entre 300 dpi e 180 dpi nesses materiais. Isso dá a você uma impressão 1,7 vezes maior em cada dimensão. Qualquer dpi que você fosse usar em papel brilhante, divida por 1,7.</t>
  </si>
  <si>
    <t>No entanto, se você já está diminuindo o dpi devido à distância de visualização, provavelmente não deve diminuí-lo muito mais devido ao tipo de papel. Isso ocorre porque o desfoque do papel só pode ser visto a alguns metros de distância.</t>
  </si>
  <si>
    <t>Blow Up faz um pouco de nitidez extra para compensar essa propagação de tinta: mais para fosco, menos para brilho e menos para brilhante. Isso geralmente é conhecido como nitidez de saída.</t>
  </si>
  <si>
    <t>Exemplo</t>
  </si>
  <si>
    <t>Vejamos uma situação típica. Suponha que você tenha uma foto de uma Canon Rebel XTi com 3888 x 2592 pixels.</t>
  </si>
  <si>
    <t>Aumente-o com Blow Up por um fator de 2. Agora estamos em 7776 x 5184 pixels.</t>
  </si>
  <si>
    <t>Suponha que a impressão esteja em uma parede onde os visualizadores não possam chegar a menos de 4 pés. Podemos diminuir o dpi por um fator de 2 (4 pés dividido por nossa distância de visualização padrão de 2 pés). Agora estamos em 150dpi.</t>
  </si>
  <si>
    <t>Mesmo que estejamos imprimindo em tela, não vamos baixar mais o dpi (ou não muito mais), pois já o baixamos para a distância de visualização.</t>
  </si>
  <si>
    <t>Divida 7776 x 5184 pixels por 150 dpi para obter uma impressão de cerca de 52 x 35 polegadas. Dependendo do conteúdo da imagem, você pode ampliar mais com Blow Up ou diminuir mais o dpi. A melhor coisa a fazer é experimentar uma área de amostra, imprimi-la, colá-la na parede e recuar.</t>
  </si>
  <si>
    <t>Se você gostaria de experimentar o Blow Up, basta baixá-lo e usá-lo no modo de teste. Não há substituto para um teste real em sua própria foto.</t>
  </si>
  <si>
    <t>Blow UP</t>
  </si>
  <si>
    <t>Billboards 15 metros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</si>
</sst>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Calibri"/>
      <family val="2"/>
      <scheme val="minor"/>
    </font>
    <font>
      <u/>
      <sz val="12"/>
      <color theme="10"/>
      <name val="Calibri"/>
      <family val="2"/>
      <scheme val="minor"/>
    </font>
    <font>
      <u/>
      <sz val="12"/>
      <color theme="11"/>
      <name val="Calibri"/>
      <family val="2"/>
      <scheme val="minor"/>
    </font>
    <font>
      <b/>
      <sz val="12"/>
      <color theme="1"/>
      <name val="Calibri"/>
      <family val="2"/>
      <scheme val="minor"/>
    </font>
    <font>
      <sz val="14"/>
      <color theme="1"/>
      <name val="DINPro-Light"/>
    </font>
    <font>
      <sz val="14"/>
      <color rgb="FF222222"/>
      <name val="Helvetica"/>
      <family val="2"/>
    </font>
    <font>
      <sz val="22"/>
      <color rgb="FF222222"/>
      <name val="Helvetica"/>
      <family val="2"/>
    </font>
    <font>
      <sz val="14"/>
      <color rgb="FF222222"/>
      <name val="Inherit"/>
    </font>
    <font>
      <sz val="12"/>
      <color theme="1"/>
      <name val="Arial"/>
      <family val="2"/>
    </font>
    <font>
      <sz val="13"/>
      <color rgb="FF008000"/>
      <name val="Arial"/>
      <family val="2"/>
    </font>
    <font>
      <sz val="13"/>
      <color rgb="FF0000FF"/>
      <name val="Arial"/>
      <family val="2"/>
    </font>
    <font>
      <sz val="13"/>
      <color rgb="FFFFA500"/>
      <name val="Arial"/>
      <family val="2"/>
    </font>
    <font>
      <b/>
      <sz val="11"/>
      <color theme="1"/>
      <name val="Calibri"/>
      <family val="2"/>
      <scheme val="minor"/>
    </font>
    <font>
      <sz val="11"/>
      <color theme="1"/>
      <name val="Calibri"/>
      <family val="2"/>
      <scheme val="minor"/>
    </font>
    <font>
      <sz val="12"/>
      <color rgb="FF000000"/>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9"/>
        <bgColor indexed="64"/>
      </patternFill>
    </fill>
    <fill>
      <patternFill patternType="solid">
        <fgColor theme="0"/>
        <bgColor indexed="64"/>
      </patternFill>
    </fill>
    <fill>
      <patternFill patternType="solid">
        <fgColor theme="8"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7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73">
    <xf numFmtId="0" fontId="0" fillId="0" borderId="0" xfId="0"/>
    <xf numFmtId="0" fontId="5" fillId="0" borderId="0" xfId="0" applyFont="1"/>
    <xf numFmtId="0" fontId="6" fillId="0" borderId="0" xfId="0" applyFont="1"/>
    <xf numFmtId="0" fontId="7" fillId="0" borderId="0" xfId="0" applyFont="1"/>
    <xf numFmtId="0" fontId="4" fillId="0" borderId="0" xfId="0" applyFont="1" applyAlignment="1">
      <alignment vertical="center"/>
    </xf>
    <xf numFmtId="0" fontId="8" fillId="0" borderId="0" xfId="0" applyFont="1"/>
    <xf numFmtId="0" fontId="9" fillId="0" borderId="0" xfId="0" applyFont="1"/>
    <xf numFmtId="0" fontId="10" fillId="0" borderId="0" xfId="0" applyFont="1"/>
    <xf numFmtId="0" fontId="11" fillId="0" borderId="0" xfId="0" applyFont="1"/>
    <xf numFmtId="0" fontId="3" fillId="0" borderId="1" xfId="0" applyFont="1" applyBorder="1"/>
    <xf numFmtId="0" fontId="0" fillId="2" borderId="1" xfId="0" applyFill="1" applyBorder="1"/>
    <xf numFmtId="0" fontId="3" fillId="2" borderId="1" xfId="0" applyFont="1" applyFill="1" applyBorder="1" applyAlignment="1">
      <alignment horizontal="center"/>
    </xf>
    <xf numFmtId="0" fontId="3" fillId="2" borderId="1" xfId="0" applyFont="1" applyFill="1" applyBorder="1"/>
    <xf numFmtId="0" fontId="3" fillId="4" borderId="1" xfId="0" applyFont="1" applyFill="1" applyBorder="1" applyAlignment="1" applyProtection="1">
      <alignment horizontal="center"/>
      <protection hidden="1"/>
    </xf>
    <xf numFmtId="0" fontId="0" fillId="4" borderId="1" xfId="0" applyFill="1" applyBorder="1" applyProtection="1">
      <protection hidden="1"/>
    </xf>
    <xf numFmtId="0" fontId="0" fillId="4" borderId="1" xfId="0"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Protection="1">
      <protection hidden="1"/>
    </xf>
    <xf numFmtId="0" fontId="3" fillId="5" borderId="1" xfId="0" applyFont="1" applyFill="1" applyBorder="1" applyAlignment="1" applyProtection="1">
      <alignment horizontal="center"/>
      <protection hidden="1"/>
    </xf>
    <xf numFmtId="0" fontId="0" fillId="5" borderId="1" xfId="0" applyFill="1" applyBorder="1" applyProtection="1">
      <protection hidden="1"/>
    </xf>
    <xf numFmtId="0" fontId="0" fillId="5" borderId="1" xfId="0" applyFill="1" applyBorder="1" applyAlignment="1" applyProtection="1">
      <alignment horizontal="center"/>
      <protection hidden="1"/>
    </xf>
    <xf numFmtId="0" fontId="3" fillId="5" borderId="1" xfId="0" applyFont="1" applyFill="1" applyBorder="1" applyProtection="1">
      <protection hidden="1"/>
    </xf>
    <xf numFmtId="0" fontId="3" fillId="3" borderId="1" xfId="0" applyFont="1" applyFill="1" applyBorder="1" applyAlignment="1" applyProtection="1">
      <alignment horizontal="center"/>
      <protection hidden="1"/>
    </xf>
    <xf numFmtId="0" fontId="0" fillId="3" borderId="1" xfId="0" applyFill="1" applyBorder="1" applyProtection="1">
      <protection hidden="1"/>
    </xf>
    <xf numFmtId="0" fontId="0" fillId="3" borderId="1" xfId="0" applyFill="1" applyBorder="1" applyAlignment="1" applyProtection="1">
      <alignment horizontal="center"/>
      <protection hidden="1"/>
    </xf>
    <xf numFmtId="0" fontId="3" fillId="3" borderId="1" xfId="0" applyFont="1" applyFill="1" applyBorder="1" applyProtection="1">
      <protection hidden="1"/>
    </xf>
    <xf numFmtId="0" fontId="3" fillId="0" borderId="0" xfId="0" applyFont="1" applyProtection="1">
      <protection hidden="1"/>
    </xf>
    <xf numFmtId="0" fontId="3" fillId="6" borderId="1" xfId="0" applyFont="1" applyFill="1" applyBorder="1" applyAlignment="1" applyProtection="1">
      <alignment horizontal="center"/>
      <protection hidden="1"/>
    </xf>
    <xf numFmtId="0" fontId="3" fillId="6" borderId="1" xfId="0" applyFont="1" applyFill="1" applyBorder="1" applyProtection="1">
      <protection hidden="1"/>
    </xf>
    <xf numFmtId="0" fontId="0" fillId="6" borderId="1" xfId="0" applyFill="1" applyBorder="1" applyAlignment="1" applyProtection="1">
      <alignment horizontal="center"/>
      <protection hidden="1"/>
    </xf>
    <xf numFmtId="0" fontId="12" fillId="7" borderId="1" xfId="0" applyFont="1" applyFill="1" applyBorder="1" applyAlignment="1" applyProtection="1">
      <alignment horizontal="center"/>
      <protection hidden="1"/>
    </xf>
    <xf numFmtId="0" fontId="12" fillId="7" borderId="1" xfId="0" applyFont="1" applyFill="1" applyBorder="1" applyProtection="1">
      <protection hidden="1"/>
    </xf>
    <xf numFmtId="0" fontId="13" fillId="7" borderId="1" xfId="0" applyFont="1" applyFill="1" applyBorder="1" applyAlignment="1" applyProtection="1">
      <alignment horizontal="center"/>
      <protection hidden="1"/>
    </xf>
    <xf numFmtId="0" fontId="0" fillId="8" borderId="1" xfId="0" applyFill="1" applyBorder="1" applyProtection="1">
      <protection locked="0"/>
    </xf>
    <xf numFmtId="0" fontId="0" fillId="8" borderId="0" xfId="0" applyFill="1"/>
    <xf numFmtId="1" fontId="0" fillId="0" borderId="0" xfId="0" applyNumberFormat="1"/>
    <xf numFmtId="1" fontId="0" fillId="0" borderId="0" xfId="0" applyNumberFormat="1" applyProtection="1">
      <protection hidden="1"/>
    </xf>
    <xf numFmtId="1" fontId="0" fillId="4" borderId="1" xfId="0" applyNumberFormat="1" applyFill="1" applyBorder="1" applyProtection="1">
      <protection hidden="1"/>
    </xf>
    <xf numFmtId="1" fontId="3" fillId="4" borderId="1" xfId="0" applyNumberFormat="1" applyFont="1" applyFill="1" applyBorder="1" applyAlignment="1" applyProtection="1">
      <alignment horizontal="center"/>
      <protection hidden="1"/>
    </xf>
    <xf numFmtId="1" fontId="3" fillId="5" borderId="1" xfId="0" applyNumberFormat="1" applyFont="1" applyFill="1" applyBorder="1" applyAlignment="1" applyProtection="1">
      <alignment horizontal="center"/>
      <protection hidden="1"/>
    </xf>
    <xf numFmtId="1" fontId="3" fillId="3" borderId="1" xfId="0" applyNumberFormat="1" applyFont="1" applyFill="1" applyBorder="1" applyAlignment="1" applyProtection="1">
      <alignment horizontal="center"/>
      <protection hidden="1"/>
    </xf>
    <xf numFmtId="1" fontId="3" fillId="6" borderId="1" xfId="0" applyNumberFormat="1" applyFont="1" applyFill="1" applyBorder="1" applyAlignment="1" applyProtection="1">
      <alignment horizontal="center"/>
      <protection hidden="1"/>
    </xf>
    <xf numFmtId="1" fontId="12" fillId="7" borderId="1" xfId="0" applyNumberFormat="1" applyFont="1" applyFill="1" applyBorder="1" applyAlignment="1" applyProtection="1">
      <alignment horizontal="center"/>
      <protection hidden="1"/>
    </xf>
    <xf numFmtId="1" fontId="0" fillId="4" borderId="1" xfId="0" applyNumberFormat="1" applyFill="1" applyBorder="1" applyAlignment="1" applyProtection="1">
      <alignment horizontal="center"/>
      <protection hidden="1"/>
    </xf>
    <xf numFmtId="1" fontId="0" fillId="0" borderId="0" xfId="0" applyNumberFormat="1" applyAlignment="1" applyProtection="1">
      <alignment horizontal="center"/>
      <protection hidden="1"/>
    </xf>
    <xf numFmtId="1" fontId="0" fillId="5" borderId="1" xfId="0" applyNumberFormat="1" applyFill="1" applyBorder="1" applyAlignment="1" applyProtection="1">
      <alignment horizontal="center"/>
      <protection hidden="1"/>
    </xf>
    <xf numFmtId="1" fontId="0" fillId="3" borderId="1" xfId="0" applyNumberFormat="1" applyFill="1" applyBorder="1" applyAlignment="1" applyProtection="1">
      <alignment horizontal="center"/>
      <protection hidden="1"/>
    </xf>
    <xf numFmtId="1" fontId="0" fillId="6" borderId="1" xfId="0" applyNumberFormat="1" applyFill="1" applyBorder="1" applyAlignment="1" applyProtection="1">
      <alignment horizontal="center"/>
      <protection hidden="1"/>
    </xf>
    <xf numFmtId="1" fontId="13" fillId="7" borderId="1" xfId="0" applyNumberFormat="1" applyFont="1" applyFill="1" applyBorder="1" applyAlignment="1" applyProtection="1">
      <alignment horizontal="center"/>
      <protection hidden="1"/>
    </xf>
    <xf numFmtId="0" fontId="3" fillId="4" borderId="1" xfId="0" applyFont="1" applyFill="1" applyBorder="1" applyAlignment="1" applyProtection="1">
      <alignment horizontal="left"/>
      <protection hidden="1"/>
    </xf>
    <xf numFmtId="0" fontId="3" fillId="0" borderId="0" xfId="0" applyFont="1"/>
    <xf numFmtId="0" fontId="0" fillId="0" borderId="0" xfId="0" applyAlignment="1">
      <alignment horizontal="center"/>
    </xf>
    <xf numFmtId="0" fontId="0" fillId="0" borderId="1" xfId="0" applyBorder="1"/>
    <xf numFmtId="0" fontId="0" fillId="0" borderId="1" xfId="0" applyBorder="1" applyAlignment="1">
      <alignment horizontal="center"/>
    </xf>
    <xf numFmtId="0" fontId="3" fillId="0" borderId="1" xfId="0" applyFont="1" applyBorder="1" applyAlignment="1">
      <alignment horizontal="center"/>
    </xf>
    <xf numFmtId="0" fontId="14" fillId="0" borderId="1" xfId="0" applyFont="1" applyBorder="1"/>
    <xf numFmtId="0" fontId="14" fillId="0" borderId="1" xfId="0" applyFont="1" applyBorder="1" applyAlignment="1">
      <alignment horizontal="center" vertical="distributed"/>
    </xf>
    <xf numFmtId="0" fontId="0" fillId="9" borderId="1" xfId="0" applyFill="1" applyBorder="1"/>
    <xf numFmtId="0" fontId="0" fillId="10" borderId="1" xfId="0" applyFill="1" applyBorder="1"/>
    <xf numFmtId="0" fontId="0" fillId="11" borderId="1" xfId="0" applyFill="1" applyBorder="1"/>
    <xf numFmtId="0" fontId="0" fillId="11" borderId="0" xfId="0" applyFill="1"/>
    <xf numFmtId="0" fontId="0" fillId="10" borderId="0" xfId="0" applyFill="1"/>
    <xf numFmtId="0" fontId="0" fillId="9" borderId="0" xfId="0" applyFill="1"/>
    <xf numFmtId="0" fontId="0" fillId="12" borderId="0" xfId="0" applyFill="1"/>
    <xf numFmtId="0" fontId="0" fillId="13" borderId="0" xfId="0" applyFill="1"/>
    <xf numFmtId="4" fontId="0" fillId="13" borderId="0" xfId="0" applyNumberFormat="1" applyFill="1"/>
    <xf numFmtId="0" fontId="0" fillId="14" borderId="0" xfId="0" applyFill="1"/>
    <xf numFmtId="0" fontId="0" fillId="12" borderId="1" xfId="0" applyFill="1" applyBorder="1"/>
    <xf numFmtId="4" fontId="0" fillId="12" borderId="1" xfId="0" applyNumberFormat="1" applyFill="1" applyBorder="1"/>
    <xf numFmtId="0" fontId="0" fillId="13" borderId="1" xfId="0" applyFill="1" applyBorder="1"/>
    <xf numFmtId="4" fontId="0" fillId="13" borderId="1" xfId="0" applyNumberFormat="1" applyFill="1" applyBorder="1"/>
    <xf numFmtId="0" fontId="0" fillId="14" borderId="1" xfId="0" applyFill="1" applyBorder="1"/>
    <xf numFmtId="4" fontId="0" fillId="14" borderId="1" xfId="0" applyNumberFormat="1" applyFill="1" applyBorder="1"/>
  </cellXfs>
  <cellStyles count="275">
    <cellStyle name="Hiperlink" xfId="1" builtinId="8" hidden="1"/>
    <cellStyle name="Hiperlink" xfId="3" builtinId="8" hidden="1"/>
    <cellStyle name="Hiperlink" xfId="5" builtinId="8" hidden="1"/>
    <cellStyle name="Hiperlink" xfId="7" builtinId="8" hidden="1"/>
    <cellStyle name="Hiperlink" xfId="9" builtinId="8" hidden="1"/>
    <cellStyle name="Hiperlink" xfId="11" builtinId="8" hidden="1"/>
    <cellStyle name="Hiperlink" xfId="13" builtinId="8" hidden="1"/>
    <cellStyle name="Hiperlink" xfId="15" builtinId="8" hidden="1"/>
    <cellStyle name="Hiperlink" xfId="17" builtinId="8" hidden="1"/>
    <cellStyle name="Hiperlink" xfId="19" builtinId="8" hidden="1"/>
    <cellStyle name="Hiperlink" xfId="21" builtinId="8" hidden="1"/>
    <cellStyle name="Hiperlink" xfId="23" builtinId="8" hidden="1"/>
    <cellStyle name="Hiperlink" xfId="25" builtinId="8" hidden="1"/>
    <cellStyle name="Hiperlink" xfId="27" builtinId="8" hidden="1"/>
    <cellStyle name="Hiperlink" xfId="29" builtinId="8" hidden="1"/>
    <cellStyle name="Hiperlink" xfId="31" builtinId="8" hidden="1"/>
    <cellStyle name="Hiperlink" xfId="33" builtinId="8" hidden="1"/>
    <cellStyle name="Hiperlink" xfId="35" builtinId="8" hidden="1"/>
    <cellStyle name="Hiperlink" xfId="37" builtinId="8" hidden="1"/>
    <cellStyle name="Hiperlink" xfId="39" builtinId="8" hidden="1"/>
    <cellStyle name="Hiperlink" xfId="41" builtinId="8" hidden="1"/>
    <cellStyle name="Hiperlink" xfId="43" builtinId="8" hidden="1"/>
    <cellStyle name="Hiperlink" xfId="45" builtinId="8" hidden="1"/>
    <cellStyle name="Hiperlink" xfId="47" builtinId="8" hidden="1"/>
    <cellStyle name="Hiperlink" xfId="49" builtinId="8" hidden="1"/>
    <cellStyle name="Hiperlink" xfId="51" builtinId="8" hidden="1"/>
    <cellStyle name="Hiperlink" xfId="53" builtinId="8" hidden="1"/>
    <cellStyle name="Hiperlink" xfId="55" builtinId="8" hidden="1"/>
    <cellStyle name="Hiperlink" xfId="57" builtinId="8" hidden="1"/>
    <cellStyle name="Hiperlink" xfId="59" builtinId="8" hidden="1"/>
    <cellStyle name="Hiperlink" xfId="61" builtinId="8" hidden="1"/>
    <cellStyle name="Hiperlink" xfId="63" builtinId="8" hidden="1"/>
    <cellStyle name="Hiperlink" xfId="65" builtinId="8" hidden="1"/>
    <cellStyle name="Hiperlink" xfId="67" builtinId="8" hidden="1"/>
    <cellStyle name="Hiperlink" xfId="69" builtinId="8" hidden="1"/>
    <cellStyle name="Hiperlink" xfId="71" builtinId="8" hidden="1"/>
    <cellStyle name="Hiperlink" xfId="73" builtinId="8" hidden="1"/>
    <cellStyle name="Hiperlink" xfId="75" builtinId="8" hidden="1"/>
    <cellStyle name="Hiperlink" xfId="77" builtinId="8" hidden="1"/>
    <cellStyle name="Hiperlink" xfId="79" builtinId="8" hidden="1"/>
    <cellStyle name="Hiperlink" xfId="81" builtinId="8" hidden="1"/>
    <cellStyle name="Hiperlink" xfId="83" builtinId="8" hidden="1"/>
    <cellStyle name="Hiperlink" xfId="85" builtinId="8" hidden="1"/>
    <cellStyle name="Hiperlink" xfId="87" builtinId="8" hidden="1"/>
    <cellStyle name="Hiperlink" xfId="89" builtinId="8" hidden="1"/>
    <cellStyle name="Hiperlink" xfId="91" builtinId="8" hidden="1"/>
    <cellStyle name="Hiperlink" xfId="93" builtinId="8" hidden="1"/>
    <cellStyle name="Hiperlink" xfId="95" builtinId="8" hidden="1"/>
    <cellStyle name="Hiperlink" xfId="97" builtinId="8" hidden="1"/>
    <cellStyle name="Hiperlink" xfId="99" builtinId="8" hidden="1"/>
    <cellStyle name="Hiperlink" xfId="101" builtinId="8" hidden="1"/>
    <cellStyle name="Hiperlink" xfId="103" builtinId="8" hidden="1"/>
    <cellStyle name="Hiperlink" xfId="105" builtinId="8" hidden="1"/>
    <cellStyle name="Hiperlink" xfId="107" builtinId="8" hidden="1"/>
    <cellStyle name="Hiperlink" xfId="109" builtinId="8" hidden="1"/>
    <cellStyle name="Hiperlink" xfId="111" builtinId="8" hidden="1"/>
    <cellStyle name="Hiperlink" xfId="113" builtinId="8" hidden="1"/>
    <cellStyle name="Hiperlink" xfId="115" builtinId="8" hidden="1"/>
    <cellStyle name="Hiperlink" xfId="117" builtinId="8" hidden="1"/>
    <cellStyle name="Hiperlink" xfId="119" builtinId="8" hidden="1"/>
    <cellStyle name="Hiperlink" xfId="121" builtinId="8" hidden="1"/>
    <cellStyle name="Hiperlink" xfId="123" builtinId="8" hidden="1"/>
    <cellStyle name="Hiperlink" xfId="125" builtinId="8" hidden="1"/>
    <cellStyle name="Hiperlink" xfId="127" builtinId="8" hidden="1"/>
    <cellStyle name="Hiperlink" xfId="129" builtinId="8" hidden="1"/>
    <cellStyle name="Hiperlink" xfId="131" builtinId="8" hidden="1"/>
    <cellStyle name="Hiperlink" xfId="133" builtinId="8" hidden="1"/>
    <cellStyle name="Hiperlink" xfId="135" builtinId="8" hidden="1"/>
    <cellStyle name="Hiperlink" xfId="137" builtinId="8" hidden="1"/>
    <cellStyle name="Hiperlink" xfId="139" builtinId="8" hidden="1"/>
    <cellStyle name="Hiperlink" xfId="141" builtinId="8" hidden="1"/>
    <cellStyle name="Hiperlink" xfId="143" builtinId="8" hidden="1"/>
    <cellStyle name="Hiperlink" xfId="145" builtinId="8" hidden="1"/>
    <cellStyle name="Hiperlink" xfId="147" builtinId="8" hidden="1"/>
    <cellStyle name="Hiperlink" xfId="149" builtinId="8" hidden="1"/>
    <cellStyle name="Hiperlink" xfId="151" builtinId="8" hidden="1"/>
    <cellStyle name="Hiperlink" xfId="153" builtinId="8" hidden="1"/>
    <cellStyle name="Hiperlink" xfId="155" builtinId="8" hidden="1"/>
    <cellStyle name="Hiperlink" xfId="157" builtinId="8" hidden="1"/>
    <cellStyle name="Hiperlink" xfId="159" builtinId="8" hidden="1"/>
    <cellStyle name="Hiperlink" xfId="161" builtinId="8" hidden="1"/>
    <cellStyle name="Hiperlink" xfId="163" builtinId="8" hidden="1"/>
    <cellStyle name="Hiperlink" xfId="165" builtinId="8" hidden="1"/>
    <cellStyle name="Hiperlink" xfId="167" builtinId="8" hidden="1"/>
    <cellStyle name="Hiperlink" xfId="169" builtinId="8" hidden="1"/>
    <cellStyle name="Hiperlink" xfId="171" builtinId="8" hidden="1"/>
    <cellStyle name="Hiperlink" xfId="173" builtinId="8" hidden="1"/>
    <cellStyle name="Hiperlink" xfId="175" builtinId="8" hidden="1"/>
    <cellStyle name="Hiperlink" xfId="177" builtinId="8" hidden="1"/>
    <cellStyle name="Hiperlink" xfId="179" builtinId="8" hidden="1"/>
    <cellStyle name="Hiperlink" xfId="181" builtinId="8" hidden="1"/>
    <cellStyle name="Hiperlink" xfId="183" builtinId="8" hidden="1"/>
    <cellStyle name="Hiperlink" xfId="185" builtinId="8" hidden="1"/>
    <cellStyle name="Hiperlink" xfId="187" builtinId="8" hidden="1"/>
    <cellStyle name="Hiperlink" xfId="189" builtinId="8" hidden="1"/>
    <cellStyle name="Hiperlink" xfId="191" builtinId="8" hidden="1"/>
    <cellStyle name="Hiperlink" xfId="193" builtinId="8" hidden="1"/>
    <cellStyle name="Hiperlink" xfId="195" builtinId="8" hidden="1"/>
    <cellStyle name="Hiperlink" xfId="197" builtinId="8" hidden="1"/>
    <cellStyle name="Hiperlink" xfId="199" builtinId="8" hidden="1"/>
    <cellStyle name="Hiperlink" xfId="201" builtinId="8" hidden="1"/>
    <cellStyle name="Hiperlink" xfId="203" builtinId="8" hidden="1"/>
    <cellStyle name="Hiperlink" xfId="205" builtinId="8" hidden="1"/>
    <cellStyle name="Hiperlink" xfId="207" builtinId="8" hidden="1"/>
    <cellStyle name="Hiperlink" xfId="209" builtinId="8" hidden="1"/>
    <cellStyle name="Hiperlink" xfId="211" builtinId="8" hidden="1"/>
    <cellStyle name="Hiperlink" xfId="213" builtinId="8" hidden="1"/>
    <cellStyle name="Hiperlink" xfId="215" builtinId="8" hidden="1"/>
    <cellStyle name="Hiperlink" xfId="217" builtinId="8" hidden="1"/>
    <cellStyle name="Hiperlink" xfId="219" builtinId="8" hidden="1"/>
    <cellStyle name="Hiperlink" xfId="221" builtinId="8" hidden="1"/>
    <cellStyle name="Hiperlink" xfId="223" builtinId="8" hidden="1"/>
    <cellStyle name="Hiperlink" xfId="225" builtinId="8" hidden="1"/>
    <cellStyle name="Hiperlink" xfId="227" builtinId="8" hidden="1"/>
    <cellStyle name="Hiperlink" xfId="229" builtinId="8" hidden="1"/>
    <cellStyle name="Hiperlink" xfId="231" builtinId="8" hidden="1"/>
    <cellStyle name="Hiperlink" xfId="233" builtinId="8" hidden="1"/>
    <cellStyle name="Hiperlink" xfId="235" builtinId="8" hidden="1"/>
    <cellStyle name="Hiperlink" xfId="237" builtinId="8" hidden="1"/>
    <cellStyle name="Hiperlink" xfId="239" builtinId="8" hidden="1"/>
    <cellStyle name="Hiperlink" xfId="241" builtinId="8" hidden="1"/>
    <cellStyle name="Hiperlink" xfId="243" builtinId="8" hidden="1"/>
    <cellStyle name="Hiperlink" xfId="245" builtinId="8" hidden="1"/>
    <cellStyle name="Hiperlink" xfId="247" builtinId="8" hidden="1"/>
    <cellStyle name="Hiperlink" xfId="249" builtinId="8" hidden="1"/>
    <cellStyle name="Hiperlink" xfId="251" builtinId="8" hidden="1"/>
    <cellStyle name="Hiperlink" xfId="253" builtinId="8" hidden="1"/>
    <cellStyle name="Hiperlink" xfId="255" builtinId="8" hidden="1"/>
    <cellStyle name="Hiperlink" xfId="257" builtinId="8" hidden="1"/>
    <cellStyle name="Hiperlink" xfId="259" builtinId="8" hidden="1"/>
    <cellStyle name="Hiperlink" xfId="261" builtinId="8" hidden="1"/>
    <cellStyle name="Hiperlink" xfId="263" builtinId="8" hidden="1"/>
    <cellStyle name="Hiperlink" xfId="265" builtinId="8" hidden="1"/>
    <cellStyle name="Hiperlink" xfId="267" builtinId="8" hidden="1"/>
    <cellStyle name="Hiperlink" xfId="269" builtinId="8" hidden="1"/>
    <cellStyle name="Hiperlink" xfId="271" builtinId="8" hidden="1"/>
    <cellStyle name="Hiperlink" xfId="273" builtinId="8" hidden="1"/>
    <cellStyle name="Hiperlink Visitado" xfId="2" builtinId="9" hidden="1"/>
    <cellStyle name="Hiperlink Visitado" xfId="4" builtinId="9" hidden="1"/>
    <cellStyle name="Hiperlink Visitado" xfId="6" builtinId="9" hidden="1"/>
    <cellStyle name="Hiperlink Visitado" xfId="8" builtinId="9" hidden="1"/>
    <cellStyle name="Hiperlink Visitado" xfId="10" builtinId="9" hidden="1"/>
    <cellStyle name="Hiperlink Visitado" xfId="12" builtinId="9" hidden="1"/>
    <cellStyle name="Hiperlink Visitado" xfId="14" builtinId="9" hidden="1"/>
    <cellStyle name="Hiperlink Visitado" xfId="16" builtinId="9" hidden="1"/>
    <cellStyle name="Hiperlink Visitado" xfId="18" builtinId="9" hidden="1"/>
    <cellStyle name="Hiperlink Visitado" xfId="20" builtinId="9" hidden="1"/>
    <cellStyle name="Hiperlink Visitado" xfId="22" builtinId="9" hidden="1"/>
    <cellStyle name="Hiperlink Visitado" xfId="24" builtinId="9" hidden="1"/>
    <cellStyle name="Hiperlink Visitado" xfId="26" builtinId="9" hidden="1"/>
    <cellStyle name="Hiperlink Visitado" xfId="28" builtinId="9" hidden="1"/>
    <cellStyle name="Hiperlink Visitado" xfId="30" builtinId="9" hidden="1"/>
    <cellStyle name="Hiperlink Visitado" xfId="32" builtinId="9" hidden="1"/>
    <cellStyle name="Hiperlink Visitado" xfId="34" builtinId="9" hidden="1"/>
    <cellStyle name="Hiperlink Visitado" xfId="36" builtinId="9" hidden="1"/>
    <cellStyle name="Hiperlink Visitado" xfId="38" builtinId="9" hidden="1"/>
    <cellStyle name="Hiperlink Visitado" xfId="40" builtinId="9" hidden="1"/>
    <cellStyle name="Hiperlink Visitado" xfId="42" builtinId="9" hidden="1"/>
    <cellStyle name="Hiperlink Visitado" xfId="44" builtinId="9" hidden="1"/>
    <cellStyle name="Hiperlink Visitado" xfId="46" builtinId="9" hidden="1"/>
    <cellStyle name="Hiperlink Visitado" xfId="48" builtinId="9" hidden="1"/>
    <cellStyle name="Hiperlink Visitado" xfId="50" builtinId="9" hidden="1"/>
    <cellStyle name="Hiperlink Visitado" xfId="52" builtinId="9" hidden="1"/>
    <cellStyle name="Hiperlink Visitado" xfId="54" builtinId="9" hidden="1"/>
    <cellStyle name="Hiperlink Visitado" xfId="56" builtinId="9" hidden="1"/>
    <cellStyle name="Hiperlink Visitado" xfId="58" builtinId="9" hidden="1"/>
    <cellStyle name="Hiperlink Visitado" xfId="60" builtinId="9" hidden="1"/>
    <cellStyle name="Hiperlink Visitado" xfId="62" builtinId="9" hidden="1"/>
    <cellStyle name="Hiperlink Visitado" xfId="64" builtinId="9" hidden="1"/>
    <cellStyle name="Hiperlink Visitado" xfId="66" builtinId="9" hidden="1"/>
    <cellStyle name="Hiperlink Visitado" xfId="68" builtinId="9" hidden="1"/>
    <cellStyle name="Hiperlink Visitado" xfId="70" builtinId="9" hidden="1"/>
    <cellStyle name="Hiperlink Visitado" xfId="72" builtinId="9" hidden="1"/>
    <cellStyle name="Hiperlink Visitado" xfId="74" builtinId="9" hidden="1"/>
    <cellStyle name="Hiperlink Visitado" xfId="76" builtinId="9" hidden="1"/>
    <cellStyle name="Hiperlink Visitado" xfId="78" builtinId="9" hidden="1"/>
    <cellStyle name="Hiperlink Visitado" xfId="80" builtinId="9" hidden="1"/>
    <cellStyle name="Hiperlink Visitado" xfId="82" builtinId="9" hidden="1"/>
    <cellStyle name="Hiperlink Visitado" xfId="84" builtinId="9" hidden="1"/>
    <cellStyle name="Hiperlink Visitado" xfId="86" builtinId="9" hidden="1"/>
    <cellStyle name="Hiperlink Visitado" xfId="88" builtinId="9" hidden="1"/>
    <cellStyle name="Hiperlink Visitado" xfId="90" builtinId="9" hidden="1"/>
    <cellStyle name="Hiperlink Visitado" xfId="92" builtinId="9" hidden="1"/>
    <cellStyle name="Hiperlink Visitado" xfId="94" builtinId="9" hidden="1"/>
    <cellStyle name="Hiperlink Visitado" xfId="96" builtinId="9" hidden="1"/>
    <cellStyle name="Hiperlink Visitado" xfId="98" builtinId="9" hidden="1"/>
    <cellStyle name="Hiperlink Visitado" xfId="100" builtinId="9" hidden="1"/>
    <cellStyle name="Hiperlink Visitado" xfId="102" builtinId="9" hidden="1"/>
    <cellStyle name="Hiperlink Visitado" xfId="104" builtinId="9" hidden="1"/>
    <cellStyle name="Hiperlink Visitado" xfId="106" builtinId="9" hidden="1"/>
    <cellStyle name="Hiperlink Visitado" xfId="108" builtinId="9" hidden="1"/>
    <cellStyle name="Hiperlink Visitado" xfId="110" builtinId="9" hidden="1"/>
    <cellStyle name="Hiperlink Visitado" xfId="112" builtinId="9" hidden="1"/>
    <cellStyle name="Hiperlink Visitado" xfId="114" builtinId="9" hidden="1"/>
    <cellStyle name="Hiperlink Visitado" xfId="116" builtinId="9" hidden="1"/>
    <cellStyle name="Hiperlink Visitado" xfId="118" builtinId="9" hidden="1"/>
    <cellStyle name="Hiperlink Visitado" xfId="120" builtinId="9" hidden="1"/>
    <cellStyle name="Hiperlink Visitado" xfId="122" builtinId="9" hidden="1"/>
    <cellStyle name="Hiperlink Visitado" xfId="124" builtinId="9" hidden="1"/>
    <cellStyle name="Hiperlink Visitado" xfId="126" builtinId="9" hidden="1"/>
    <cellStyle name="Hiperlink Visitado" xfId="128" builtinId="9" hidden="1"/>
    <cellStyle name="Hiperlink Visitado" xfId="130" builtinId="9" hidden="1"/>
    <cellStyle name="Hiperlink Visitado" xfId="132" builtinId="9" hidden="1"/>
    <cellStyle name="Hiperlink Visitado" xfId="134" builtinId="9" hidden="1"/>
    <cellStyle name="Hiperlink Visitado" xfId="136" builtinId="9" hidden="1"/>
    <cellStyle name="Hiperlink Visitado" xfId="138" builtinId="9" hidden="1"/>
    <cellStyle name="Hiperlink Visitado" xfId="140" builtinId="9" hidden="1"/>
    <cellStyle name="Hiperlink Visitado" xfId="142" builtinId="9" hidden="1"/>
    <cellStyle name="Hiperlink Visitado" xfId="144" builtinId="9" hidden="1"/>
    <cellStyle name="Hiperlink Visitado" xfId="146" builtinId="9" hidden="1"/>
    <cellStyle name="Hiperlink Visitado" xfId="148" builtinId="9" hidden="1"/>
    <cellStyle name="Hiperlink Visitado" xfId="150" builtinId="9" hidden="1"/>
    <cellStyle name="Hiperlink Visitado" xfId="152" builtinId="9" hidden="1"/>
    <cellStyle name="Hiperlink Visitado" xfId="154" builtinId="9" hidden="1"/>
    <cellStyle name="Hiperlink Visitado" xfId="156" builtinId="9" hidden="1"/>
    <cellStyle name="Hiperlink Visitado" xfId="158" builtinId="9" hidden="1"/>
    <cellStyle name="Hiperlink Visitado" xfId="160" builtinId="9" hidden="1"/>
    <cellStyle name="Hiperlink Visitado" xfId="162" builtinId="9" hidden="1"/>
    <cellStyle name="Hiperlink Visitado" xfId="164" builtinId="9" hidden="1"/>
    <cellStyle name="Hiperlink Visitado" xfId="166" builtinId="9" hidden="1"/>
    <cellStyle name="Hiperlink Visitado" xfId="168" builtinId="9" hidden="1"/>
    <cellStyle name="Hiperlink Visitado" xfId="170" builtinId="9" hidden="1"/>
    <cellStyle name="Hiperlink Visitado" xfId="172" builtinId="9" hidden="1"/>
    <cellStyle name="Hiperlink Visitado" xfId="174" builtinId="9" hidden="1"/>
    <cellStyle name="Hiperlink Visitado" xfId="176" builtinId="9" hidden="1"/>
    <cellStyle name="Hiperlink Visitado" xfId="178" builtinId="9" hidden="1"/>
    <cellStyle name="Hiperlink Visitado" xfId="180" builtinId="9" hidden="1"/>
    <cellStyle name="Hiperlink Visitado" xfId="182" builtinId="9" hidden="1"/>
    <cellStyle name="Hiperlink Visitado" xfId="184" builtinId="9" hidden="1"/>
    <cellStyle name="Hiperlink Visitado" xfId="186" builtinId="9" hidden="1"/>
    <cellStyle name="Hiperlink Visitado" xfId="188" builtinId="9" hidden="1"/>
    <cellStyle name="Hiperlink Visitado" xfId="190" builtinId="9" hidden="1"/>
    <cellStyle name="Hiperlink Visitado" xfId="192" builtinId="9" hidden="1"/>
    <cellStyle name="Hiperlink Visitado" xfId="194" builtinId="9" hidden="1"/>
    <cellStyle name="Hiperlink Visitado" xfId="196" builtinId="9" hidden="1"/>
    <cellStyle name="Hiperlink Visitado" xfId="198" builtinId="9" hidden="1"/>
    <cellStyle name="Hiperlink Visitado" xfId="200" builtinId="9" hidden="1"/>
    <cellStyle name="Hiperlink Visitado" xfId="202" builtinId="9" hidden="1"/>
    <cellStyle name="Hiperlink Visitado" xfId="204" builtinId="9" hidden="1"/>
    <cellStyle name="Hiperlink Visitado" xfId="206" builtinId="9" hidden="1"/>
    <cellStyle name="Hiperlink Visitado" xfId="208" builtinId="9" hidden="1"/>
    <cellStyle name="Hiperlink Visitado" xfId="210" builtinId="9" hidden="1"/>
    <cellStyle name="Hiperlink Visitado" xfId="212" builtinId="9" hidden="1"/>
    <cellStyle name="Hiperlink Visitado" xfId="214" builtinId="9" hidden="1"/>
    <cellStyle name="Hiperlink Visitado" xfId="216" builtinId="9" hidden="1"/>
    <cellStyle name="Hiperlink Visitado" xfId="218" builtinId="9" hidden="1"/>
    <cellStyle name="Hiperlink Visitado" xfId="220" builtinId="9" hidden="1"/>
    <cellStyle name="Hiperlink Visitado" xfId="222" builtinId="9" hidden="1"/>
    <cellStyle name="Hiperlink Visitado" xfId="224" builtinId="9" hidden="1"/>
    <cellStyle name="Hiperlink Visitado" xfId="226" builtinId="9" hidden="1"/>
    <cellStyle name="Hiperlink Visitado" xfId="228" builtinId="9" hidden="1"/>
    <cellStyle name="Hiperlink Visitado" xfId="230" builtinId="9" hidden="1"/>
    <cellStyle name="Hiperlink Visitado" xfId="232" builtinId="9" hidden="1"/>
    <cellStyle name="Hiperlink Visitado" xfId="234" builtinId="9" hidden="1"/>
    <cellStyle name="Hiperlink Visitado" xfId="236" builtinId="9" hidden="1"/>
    <cellStyle name="Hiperlink Visitado" xfId="238" builtinId="9" hidden="1"/>
    <cellStyle name="Hiperlink Visitado" xfId="240" builtinId="9" hidden="1"/>
    <cellStyle name="Hiperlink Visitado" xfId="242" builtinId="9" hidden="1"/>
    <cellStyle name="Hiperlink Visitado" xfId="244" builtinId="9" hidden="1"/>
    <cellStyle name="Hiperlink Visitado" xfId="246" builtinId="9" hidden="1"/>
    <cellStyle name="Hiperlink Visitado" xfId="248" builtinId="9" hidden="1"/>
    <cellStyle name="Hiperlink Visitado" xfId="250" builtinId="9" hidden="1"/>
    <cellStyle name="Hiperlink Visitado" xfId="252" builtinId="9" hidden="1"/>
    <cellStyle name="Hiperlink Visitado" xfId="254" builtinId="9" hidden="1"/>
    <cellStyle name="Hiperlink Visitado" xfId="256" builtinId="9" hidden="1"/>
    <cellStyle name="Hiperlink Visitado" xfId="258" builtinId="9" hidden="1"/>
    <cellStyle name="Hiperlink Visitado" xfId="260" builtinId="9" hidden="1"/>
    <cellStyle name="Hiperlink Visitado" xfId="262" builtinId="9" hidden="1"/>
    <cellStyle name="Hiperlink Visitado" xfId="264" builtinId="9" hidden="1"/>
    <cellStyle name="Hiperlink Visitado" xfId="266" builtinId="9" hidden="1"/>
    <cellStyle name="Hiperlink Visitado" xfId="268" builtinId="9" hidden="1"/>
    <cellStyle name="Hiperlink Visitado" xfId="270" builtinId="9" hidden="1"/>
    <cellStyle name="Hiperlink Visitado" xfId="272" builtinId="9" hidden="1"/>
    <cellStyle name="Hiperlink Visitado" xfId="274" builtinId="9" hidden="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CC338-5B80-5142-AA2B-FA18E64DF580}">
  <dimension ref="C2:T93"/>
  <sheetViews>
    <sheetView tabSelected="1" workbookViewId="0">
      <selection activeCell="E4" sqref="E4"/>
    </sheetView>
  </sheetViews>
  <sheetFormatPr baseColWidth="10" defaultRowHeight="16"/>
  <cols>
    <col min="2" max="2" width="19.83203125" customWidth="1"/>
    <col min="3" max="3" width="7" customWidth="1"/>
    <col min="4" max="4" width="34.5" customWidth="1"/>
    <col min="5" max="5" width="11.33203125" customWidth="1"/>
    <col min="6" max="6" width="13.83203125" style="35" customWidth="1"/>
    <col min="7" max="7" width="14.83203125" style="35" customWidth="1"/>
    <col min="11" max="11" width="21.83203125" customWidth="1"/>
  </cols>
  <sheetData>
    <row r="2" spans="3:7">
      <c r="D2" s="10"/>
      <c r="E2" s="11" t="s">
        <v>4</v>
      </c>
    </row>
    <row r="3" spans="3:7">
      <c r="D3" s="12" t="s">
        <v>0</v>
      </c>
      <c r="E3" s="33">
        <v>0</v>
      </c>
    </row>
    <row r="4" spans="3:7">
      <c r="D4" s="12" t="s">
        <v>2</v>
      </c>
      <c r="E4" s="33">
        <v>0</v>
      </c>
    </row>
    <row r="6" spans="3:7" hidden="1"/>
    <row r="7" spans="3:7" hidden="1">
      <c r="D7" s="9" t="s">
        <v>3</v>
      </c>
      <c r="E7" s="9">
        <v>2.54</v>
      </c>
    </row>
    <row r="8" spans="3:7">
      <c r="C8" s="17"/>
      <c r="D8" s="26"/>
      <c r="E8" s="26"/>
      <c r="F8" s="36"/>
      <c r="G8" s="36"/>
    </row>
    <row r="9" spans="3:7">
      <c r="C9" s="13" t="s">
        <v>7</v>
      </c>
      <c r="D9" s="14"/>
      <c r="E9" s="14"/>
      <c r="F9" s="37"/>
      <c r="G9" s="37"/>
    </row>
    <row r="10" spans="3:7">
      <c r="C10" s="15">
        <v>250</v>
      </c>
      <c r="D10" s="13" t="s">
        <v>9</v>
      </c>
      <c r="E10" s="13" t="s">
        <v>4</v>
      </c>
      <c r="F10" s="38" t="s">
        <v>3</v>
      </c>
      <c r="G10" s="38" t="s">
        <v>1</v>
      </c>
    </row>
    <row r="11" spans="3:7">
      <c r="C11" s="15"/>
      <c r="D11" s="49" t="s">
        <v>0</v>
      </c>
      <c r="E11" s="15">
        <f>E3</f>
        <v>0</v>
      </c>
      <c r="F11" s="43">
        <f>E11/C10</f>
        <v>0</v>
      </c>
      <c r="G11" s="43">
        <f>F11*E7</f>
        <v>0</v>
      </c>
    </row>
    <row r="12" spans="3:7">
      <c r="C12" s="15"/>
      <c r="D12" s="49" t="s">
        <v>2</v>
      </c>
      <c r="E12" s="15">
        <f>E4</f>
        <v>0</v>
      </c>
      <c r="F12" s="43">
        <f>E12/C10</f>
        <v>0</v>
      </c>
      <c r="G12" s="43">
        <f>F12*E7</f>
        <v>0</v>
      </c>
    </row>
    <row r="13" spans="3:7">
      <c r="C13" s="16"/>
      <c r="D13" s="17"/>
      <c r="E13" s="16"/>
      <c r="F13" s="44"/>
      <c r="G13" s="44"/>
    </row>
    <row r="14" spans="3:7">
      <c r="C14" s="18" t="s">
        <v>7</v>
      </c>
      <c r="D14" s="19"/>
      <c r="E14" s="20"/>
      <c r="F14" s="45"/>
      <c r="G14" s="45"/>
    </row>
    <row r="15" spans="3:7">
      <c r="C15" s="20">
        <v>200</v>
      </c>
      <c r="D15" s="18" t="s">
        <v>10</v>
      </c>
      <c r="E15" s="18" t="s">
        <v>4</v>
      </c>
      <c r="F15" s="39" t="s">
        <v>3</v>
      </c>
      <c r="G15" s="39" t="s">
        <v>1</v>
      </c>
    </row>
    <row r="16" spans="3:7">
      <c r="C16" s="20"/>
      <c r="D16" s="21" t="s">
        <v>0</v>
      </c>
      <c r="E16" s="20">
        <f>E3</f>
        <v>0</v>
      </c>
      <c r="F16" s="45">
        <f>E16/C15</f>
        <v>0</v>
      </c>
      <c r="G16" s="45">
        <f>F16*E7</f>
        <v>0</v>
      </c>
    </row>
    <row r="17" spans="3:20">
      <c r="C17" s="20"/>
      <c r="D17" s="21" t="s">
        <v>2</v>
      </c>
      <c r="E17" s="20">
        <f>E4</f>
        <v>0</v>
      </c>
      <c r="F17" s="45">
        <f>E17/C15</f>
        <v>0</v>
      </c>
      <c r="G17" s="45">
        <f>F17*E7</f>
        <v>0</v>
      </c>
    </row>
    <row r="18" spans="3:20">
      <c r="C18" s="16"/>
      <c r="D18" s="17"/>
      <c r="E18" s="16"/>
      <c r="F18" s="44"/>
      <c r="G18" s="44"/>
    </row>
    <row r="19" spans="3:20">
      <c r="C19" s="22" t="s">
        <v>7</v>
      </c>
      <c r="D19" s="23"/>
      <c r="E19" s="24"/>
      <c r="F19" s="46"/>
      <c r="G19" s="46"/>
    </row>
    <row r="20" spans="3:20">
      <c r="C20" s="24">
        <v>150</v>
      </c>
      <c r="D20" s="22" t="s">
        <v>8</v>
      </c>
      <c r="E20" s="22" t="s">
        <v>4</v>
      </c>
      <c r="F20" s="40" t="s">
        <v>3</v>
      </c>
      <c r="G20" s="40" t="s">
        <v>1</v>
      </c>
    </row>
    <row r="21" spans="3:20">
      <c r="C21" s="24"/>
      <c r="D21" s="25" t="s">
        <v>0</v>
      </c>
      <c r="E21" s="24">
        <f>E3</f>
        <v>0</v>
      </c>
      <c r="F21" s="46">
        <f>E21/C20</f>
        <v>0</v>
      </c>
      <c r="G21" s="46">
        <f>F21*E7</f>
        <v>0</v>
      </c>
    </row>
    <row r="22" spans="3:20" ht="18">
      <c r="C22" s="24"/>
      <c r="D22" s="25" t="s">
        <v>2</v>
      </c>
      <c r="E22" s="24">
        <f>E4</f>
        <v>0</v>
      </c>
      <c r="F22" s="46">
        <f>E22/C20</f>
        <v>0</v>
      </c>
      <c r="G22" s="46">
        <f>F22*E7</f>
        <v>0</v>
      </c>
      <c r="T22" s="1"/>
    </row>
    <row r="23" spans="3:20" ht="18" customHeight="1">
      <c r="C23" s="16"/>
      <c r="D23" s="26"/>
      <c r="E23" s="16"/>
      <c r="F23" s="44"/>
      <c r="G23" s="44"/>
      <c r="T23" s="2"/>
    </row>
    <row r="24" spans="3:20" ht="21" customHeight="1">
      <c r="C24" s="27" t="s">
        <v>7</v>
      </c>
      <c r="D24" s="28"/>
      <c r="E24" s="29"/>
      <c r="F24" s="47"/>
      <c r="G24" s="47"/>
      <c r="T24" s="2"/>
    </row>
    <row r="25" spans="3:20" ht="18">
      <c r="C25" s="29">
        <v>100</v>
      </c>
      <c r="D25" s="27" t="s">
        <v>6</v>
      </c>
      <c r="E25" s="27" t="s">
        <v>4</v>
      </c>
      <c r="F25" s="41" t="s">
        <v>3</v>
      </c>
      <c r="G25" s="41" t="s">
        <v>1</v>
      </c>
      <c r="T25" s="3"/>
    </row>
    <row r="26" spans="3:20" ht="18">
      <c r="C26" s="29"/>
      <c r="D26" s="28" t="s">
        <v>0</v>
      </c>
      <c r="E26" s="29">
        <f>E3</f>
        <v>0</v>
      </c>
      <c r="F26" s="47">
        <f>E26/C25</f>
        <v>0</v>
      </c>
      <c r="G26" s="47">
        <f>F26*E7</f>
        <v>0</v>
      </c>
      <c r="T26" s="3"/>
    </row>
    <row r="27" spans="3:20" ht="18">
      <c r="C27" s="29"/>
      <c r="D27" s="28" t="s">
        <v>2</v>
      </c>
      <c r="E27" s="29">
        <f>E4</f>
        <v>0</v>
      </c>
      <c r="F27" s="47">
        <f>E27/C25</f>
        <v>0</v>
      </c>
      <c r="G27" s="47">
        <f>F27*E7</f>
        <v>0</v>
      </c>
      <c r="T27" s="3"/>
    </row>
    <row r="28" spans="3:20" ht="18">
      <c r="C28" s="16"/>
      <c r="D28" s="26"/>
      <c r="E28" s="16"/>
      <c r="F28" s="44"/>
      <c r="G28" s="44"/>
      <c r="T28" s="3"/>
    </row>
    <row r="29" spans="3:20">
      <c r="C29" s="30" t="s">
        <v>7</v>
      </c>
      <c r="D29" s="31"/>
      <c r="E29" s="32"/>
      <c r="F29" s="48"/>
      <c r="G29" s="48"/>
    </row>
    <row r="30" spans="3:20">
      <c r="C30" s="32">
        <v>50</v>
      </c>
      <c r="D30" s="30" t="s">
        <v>11</v>
      </c>
      <c r="E30" s="30" t="s">
        <v>4</v>
      </c>
      <c r="F30" s="42" t="s">
        <v>5</v>
      </c>
      <c r="G30" s="42" t="s">
        <v>1</v>
      </c>
    </row>
    <row r="31" spans="3:20">
      <c r="C31" s="32"/>
      <c r="D31" s="31" t="s">
        <v>0</v>
      </c>
      <c r="E31" s="32">
        <f>E3</f>
        <v>0</v>
      </c>
      <c r="F31" s="48">
        <f>E31/C30</f>
        <v>0</v>
      </c>
      <c r="G31" s="48">
        <f>F31*E7</f>
        <v>0</v>
      </c>
    </row>
    <row r="32" spans="3:20">
      <c r="C32" s="32"/>
      <c r="D32" s="31" t="s">
        <v>2</v>
      </c>
      <c r="E32" s="32">
        <f>E4</f>
        <v>0</v>
      </c>
      <c r="F32" s="48">
        <f>E32/C30</f>
        <v>0</v>
      </c>
      <c r="G32" s="48">
        <f>F32*E7</f>
        <v>0</v>
      </c>
    </row>
    <row r="33" spans="3:20">
      <c r="C33" s="16"/>
      <c r="D33" s="17"/>
      <c r="E33" s="17"/>
      <c r="F33" s="36"/>
      <c r="G33" s="36"/>
    </row>
    <row r="34" spans="3:20" ht="18">
      <c r="C34" s="17"/>
      <c r="D34" s="17"/>
      <c r="E34" s="17"/>
      <c r="F34" s="36"/>
      <c r="G34" s="36"/>
      <c r="T34" s="4"/>
    </row>
    <row r="35" spans="3:20" ht="18">
      <c r="T35" s="4"/>
    </row>
    <row r="36" spans="3:20" ht="18">
      <c r="C36" s="34"/>
      <c r="D36" s="34" t="s">
        <v>15</v>
      </c>
      <c r="K36" s="5"/>
      <c r="L36" s="5"/>
      <c r="M36" s="5"/>
      <c r="T36" s="4"/>
    </row>
    <row r="37" spans="3:20" ht="18">
      <c r="C37" t="s">
        <v>12</v>
      </c>
      <c r="K37" s="5"/>
      <c r="L37" s="5"/>
      <c r="M37" s="5"/>
      <c r="T37" s="4"/>
    </row>
    <row r="38" spans="3:20">
      <c r="C38" t="s">
        <v>13</v>
      </c>
      <c r="K38" s="5"/>
      <c r="L38" s="5"/>
    </row>
    <row r="39" spans="3:20" ht="17">
      <c r="C39" t="s">
        <v>14</v>
      </c>
      <c r="K39" s="6"/>
    </row>
    <row r="40" spans="3:20" ht="17">
      <c r="K40" s="7"/>
    </row>
    <row r="41" spans="3:20" ht="17">
      <c r="K41" s="8"/>
    </row>
    <row r="44" spans="3:20">
      <c r="C44" s="50" t="s">
        <v>16</v>
      </c>
    </row>
    <row r="46" spans="3:20">
      <c r="C46" t="s">
        <v>17</v>
      </c>
    </row>
    <row r="48" spans="3:20">
      <c r="C48" t="s">
        <v>18</v>
      </c>
    </row>
    <row r="52" spans="3:3">
      <c r="C52" s="50" t="s">
        <v>19</v>
      </c>
    </row>
    <row r="54" spans="3:3">
      <c r="C54" t="s">
        <v>20</v>
      </c>
    </row>
    <row r="56" spans="3:3">
      <c r="C56" t="s">
        <v>21</v>
      </c>
    </row>
    <row r="58" spans="3:3">
      <c r="C58" t="s">
        <v>22</v>
      </c>
    </row>
    <row r="63" spans="3:3">
      <c r="C63" t="s">
        <v>23</v>
      </c>
    </row>
    <row r="65" spans="3:3">
      <c r="C65" t="s">
        <v>24</v>
      </c>
    </row>
    <row r="67" spans="3:3">
      <c r="C67" s="50" t="s">
        <v>25</v>
      </c>
    </row>
    <row r="69" spans="3:3">
      <c r="C69" t="s">
        <v>26</v>
      </c>
    </row>
    <row r="71" spans="3:3">
      <c r="C71" t="s">
        <v>27</v>
      </c>
    </row>
    <row r="73" spans="3:3">
      <c r="C73" t="s">
        <v>28</v>
      </c>
    </row>
    <row r="75" spans="3:3">
      <c r="C75" t="s">
        <v>29</v>
      </c>
    </row>
    <row r="77" spans="3:3">
      <c r="C77" t="s">
        <v>30</v>
      </c>
    </row>
    <row r="79" spans="3:3">
      <c r="C79" t="s">
        <v>31</v>
      </c>
    </row>
    <row r="83" spans="3:3">
      <c r="C83" s="50" t="s">
        <v>32</v>
      </c>
    </row>
    <row r="85" spans="3:3">
      <c r="C85" t="s">
        <v>33</v>
      </c>
    </row>
    <row r="87" spans="3:3">
      <c r="C87" t="s">
        <v>34</v>
      </c>
    </row>
    <row r="89" spans="3:3">
      <c r="C89" t="s">
        <v>35</v>
      </c>
    </row>
    <row r="91" spans="3:3">
      <c r="C91" t="s">
        <v>36</v>
      </c>
    </row>
    <row r="93" spans="3:3">
      <c r="C93" t="s">
        <v>37</v>
      </c>
    </row>
  </sheetData>
  <sheetProtection algorithmName="SHA-512" hashValue="91xB+b9ajspdjttJLLWq3xjpK7CJ37vb/QnziDUDHLYlKjnAdhCjucx0c5k815K8Qul37TJuJBMGAe3x+2A4QQ==" saltValue="FNNuDy56byWMg3dBYgiUtQ==" spinCount="100000" sheet="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20897-4C84-B74E-8C4C-50C58CBBD994}">
  <dimension ref="A1:N23"/>
  <sheetViews>
    <sheetView topLeftCell="A2" workbookViewId="0">
      <selection activeCell="F30" sqref="F30"/>
    </sheetView>
  </sheetViews>
  <sheetFormatPr baseColWidth="10" defaultRowHeight="16"/>
  <cols>
    <col min="3" max="3" width="17.83203125" customWidth="1"/>
    <col min="4" max="4" width="17.83203125" style="51" customWidth="1"/>
    <col min="7" max="7" width="17.6640625" customWidth="1"/>
    <col min="8" max="8" width="15.83203125" customWidth="1"/>
    <col min="9" max="9" width="17" customWidth="1"/>
    <col min="10" max="10" width="18.5" customWidth="1"/>
  </cols>
  <sheetData>
    <row r="1" spans="1:14">
      <c r="A1" t="s">
        <v>38</v>
      </c>
    </row>
    <row r="7" spans="1:14">
      <c r="C7" s="52"/>
      <c r="D7" s="53"/>
      <c r="E7" s="52"/>
      <c r="F7" s="52"/>
      <c r="G7" s="54" t="s">
        <v>52</v>
      </c>
      <c r="H7" s="54" t="s">
        <v>52</v>
      </c>
      <c r="I7" s="54" t="s">
        <v>52</v>
      </c>
      <c r="J7" s="54" t="s">
        <v>52</v>
      </c>
    </row>
    <row r="8" spans="1:14">
      <c r="C8" s="9" t="s">
        <v>39</v>
      </c>
      <c r="D8" s="54" t="s">
        <v>41</v>
      </c>
      <c r="E8" s="54" t="s">
        <v>2</v>
      </c>
      <c r="F8" s="54" t="s">
        <v>0</v>
      </c>
      <c r="G8" s="54" t="s">
        <v>53</v>
      </c>
      <c r="H8" s="54" t="s">
        <v>54</v>
      </c>
      <c r="I8" s="54" t="s">
        <v>55</v>
      </c>
      <c r="J8" s="54" t="s">
        <v>56</v>
      </c>
      <c r="K8" s="50"/>
      <c r="L8" s="50"/>
      <c r="M8" s="50"/>
      <c r="N8" s="50"/>
    </row>
    <row r="9" spans="1:14">
      <c r="C9" s="52" t="s">
        <v>42</v>
      </c>
      <c r="D9" s="53">
        <v>1</v>
      </c>
      <c r="E9" s="53">
        <v>640</v>
      </c>
      <c r="F9" s="53">
        <v>960</v>
      </c>
      <c r="G9" s="59"/>
      <c r="H9" s="57"/>
      <c r="I9" s="57"/>
      <c r="J9" s="57"/>
    </row>
    <row r="10" spans="1:14">
      <c r="C10" s="52" t="s">
        <v>43</v>
      </c>
      <c r="D10" s="53">
        <v>8</v>
      </c>
      <c r="E10" s="53">
        <v>2448</v>
      </c>
      <c r="F10" s="53">
        <v>3264</v>
      </c>
      <c r="G10" s="59"/>
      <c r="H10" s="59"/>
      <c r="I10" s="58"/>
      <c r="J10" s="57"/>
    </row>
    <row r="11" spans="1:14">
      <c r="C11" s="52" t="s">
        <v>44</v>
      </c>
      <c r="D11" s="53">
        <v>12</v>
      </c>
      <c r="E11" s="53">
        <v>3000</v>
      </c>
      <c r="F11" s="53">
        <v>4000</v>
      </c>
      <c r="G11" s="59"/>
      <c r="H11" s="59"/>
      <c r="I11" s="59"/>
      <c r="J11" s="58"/>
    </row>
    <row r="12" spans="1:14">
      <c r="C12" s="55" t="s">
        <v>45</v>
      </c>
      <c r="D12" s="53">
        <v>12</v>
      </c>
      <c r="E12" s="53">
        <v>3000</v>
      </c>
      <c r="F12" s="53">
        <v>4000</v>
      </c>
      <c r="G12" s="59"/>
      <c r="H12" s="59"/>
      <c r="I12" s="59"/>
      <c r="J12" s="58"/>
    </row>
    <row r="13" spans="1:14">
      <c r="C13" s="52" t="s">
        <v>46</v>
      </c>
      <c r="D13" s="53">
        <v>12</v>
      </c>
      <c r="E13" s="53">
        <v>3000</v>
      </c>
      <c r="F13" s="53">
        <v>4000</v>
      </c>
      <c r="G13" s="59"/>
      <c r="H13" s="59"/>
      <c r="I13" s="59"/>
      <c r="J13" s="58"/>
    </row>
    <row r="14" spans="1:14">
      <c r="C14" s="52" t="s">
        <v>47</v>
      </c>
      <c r="D14" s="53">
        <v>12</v>
      </c>
      <c r="E14" s="53">
        <v>3000</v>
      </c>
      <c r="F14" s="53">
        <v>4000</v>
      </c>
      <c r="G14" s="59"/>
      <c r="H14" s="59"/>
      <c r="I14" s="59"/>
      <c r="J14" s="58"/>
    </row>
    <row r="15" spans="1:14">
      <c r="C15" s="52" t="s">
        <v>48</v>
      </c>
      <c r="D15" s="53">
        <v>13</v>
      </c>
      <c r="E15" s="53">
        <v>3096</v>
      </c>
      <c r="F15" s="53">
        <v>4128</v>
      </c>
      <c r="G15" s="59"/>
      <c r="H15" s="59"/>
      <c r="I15" s="59"/>
      <c r="J15" s="58"/>
    </row>
    <row r="16" spans="1:14">
      <c r="C16" s="52" t="s">
        <v>49</v>
      </c>
      <c r="D16" s="53">
        <v>20</v>
      </c>
      <c r="E16" s="53">
        <v>3648</v>
      </c>
      <c r="F16" s="53">
        <v>5472</v>
      </c>
      <c r="G16" s="59"/>
      <c r="H16" s="59"/>
      <c r="I16" s="59"/>
      <c r="J16" s="59"/>
    </row>
    <row r="17" spans="3:10">
      <c r="C17" s="52" t="s">
        <v>50</v>
      </c>
      <c r="D17" s="53">
        <v>36</v>
      </c>
      <c r="E17" s="53">
        <v>4912</v>
      </c>
      <c r="F17" s="53">
        <v>7360</v>
      </c>
      <c r="G17" s="59"/>
      <c r="H17" s="59"/>
      <c r="I17" s="59"/>
      <c r="J17" s="59"/>
    </row>
    <row r="18" spans="3:10" ht="37" customHeight="1">
      <c r="C18" s="56" t="s">
        <v>51</v>
      </c>
      <c r="D18" s="53" t="s">
        <v>40</v>
      </c>
      <c r="E18" s="53">
        <v>4034</v>
      </c>
      <c r="F18" s="53">
        <v>15618</v>
      </c>
      <c r="G18" s="59"/>
      <c r="H18" s="59"/>
      <c r="I18" s="59"/>
      <c r="J18" s="59"/>
    </row>
    <row r="21" spans="3:10">
      <c r="C21" s="60"/>
      <c r="D21" s="51" t="s">
        <v>57</v>
      </c>
    </row>
    <row r="22" spans="3:10">
      <c r="C22" s="61"/>
      <c r="D22" s="51" t="s">
        <v>58</v>
      </c>
    </row>
    <row r="23" spans="3:10">
      <c r="C23" s="62"/>
      <c r="D23" s="51" t="s">
        <v>59</v>
      </c>
    </row>
  </sheetData>
  <sheetProtection algorithmName="SHA-512" hashValue="FJ5d4cGD07QBp6B/0c1yJgkE+mvwDGPE5wuJQqMYuT5r3811OlasNahvZeVST4QEn0BU9rmwpTyDuq2+rwbSdw==" saltValue="U8N9UvNKO7ajMMyPcHy+m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DBD99-C904-2745-A8A6-A7FF2B3AF38F}">
  <dimension ref="C5:K62"/>
  <sheetViews>
    <sheetView workbookViewId="0">
      <selection activeCell="I30" sqref="I30"/>
    </sheetView>
  </sheetViews>
  <sheetFormatPr baseColWidth="10" defaultRowHeight="16"/>
  <cols>
    <col min="2" max="2" width="9.33203125" customWidth="1"/>
    <col min="3" max="3" width="4.6640625" hidden="1" customWidth="1"/>
    <col min="4" max="4" width="10.83203125" hidden="1" customWidth="1"/>
    <col min="5" max="5" width="34" customWidth="1"/>
    <col min="6" max="6" width="22" customWidth="1"/>
    <col min="7" max="7" width="13.6640625" customWidth="1"/>
  </cols>
  <sheetData>
    <row r="5" spans="5:8">
      <c r="G5" t="s">
        <v>4</v>
      </c>
    </row>
    <row r="6" spans="5:8">
      <c r="F6" t="s">
        <v>60</v>
      </c>
      <c r="G6">
        <v>2448</v>
      </c>
    </row>
    <row r="7" spans="5:8">
      <c r="F7" t="s">
        <v>61</v>
      </c>
      <c r="G7">
        <v>3264</v>
      </c>
    </row>
    <row r="8" spans="5:8">
      <c r="F8" t="s">
        <v>7</v>
      </c>
      <c r="G8">
        <v>200</v>
      </c>
    </row>
    <row r="11" spans="5:8">
      <c r="H11" s="51" t="s">
        <v>67</v>
      </c>
    </row>
    <row r="12" spans="5:8">
      <c r="E12" s="63" t="s">
        <v>68</v>
      </c>
      <c r="F12" s="67" t="s">
        <v>60</v>
      </c>
      <c r="G12" s="68">
        <f>G6/G8*2.54</f>
        <v>31.089600000000001</v>
      </c>
      <c r="H12">
        <v>0</v>
      </c>
    </row>
    <row r="13" spans="5:8">
      <c r="E13" s="63"/>
      <c r="F13" s="67" t="s">
        <v>61</v>
      </c>
      <c r="G13" s="68">
        <f>G7/G8*2.54</f>
        <v>41.452800000000003</v>
      </c>
      <c r="H13">
        <v>0</v>
      </c>
    </row>
    <row r="14" spans="5:8">
      <c r="F14" s="69"/>
      <c r="G14" s="70"/>
    </row>
    <row r="15" spans="5:8">
      <c r="E15" s="66" t="s">
        <v>69</v>
      </c>
      <c r="F15" s="71" t="s">
        <v>60</v>
      </c>
      <c r="G15" s="72">
        <f>G12*H15</f>
        <v>62.179200000000002</v>
      </c>
      <c r="H15">
        <v>2</v>
      </c>
    </row>
    <row r="16" spans="5:8">
      <c r="E16" s="66" t="s">
        <v>93</v>
      </c>
      <c r="F16" s="71" t="s">
        <v>61</v>
      </c>
      <c r="G16" s="72">
        <f>G13*H16</f>
        <v>82.905600000000007</v>
      </c>
      <c r="H16">
        <v>2</v>
      </c>
    </row>
    <row r="17" spans="5:11">
      <c r="F17" s="64"/>
      <c r="G17" s="65"/>
    </row>
    <row r="19" spans="5:11">
      <c r="H19" t="s">
        <v>66</v>
      </c>
      <c r="J19" t="s">
        <v>65</v>
      </c>
    </row>
    <row r="20" spans="5:11">
      <c r="E20" t="s">
        <v>62</v>
      </c>
      <c r="F20" t="s">
        <v>64</v>
      </c>
      <c r="G20" s="35">
        <f>J22/K20</f>
        <v>306.12244897959187</v>
      </c>
      <c r="H20">
        <v>1.96</v>
      </c>
      <c r="J20">
        <v>3.2808400000000001E-2</v>
      </c>
      <c r="K20">
        <f>H20/J23</f>
        <v>0.98</v>
      </c>
    </row>
    <row r="21" spans="5:11">
      <c r="F21" t="s">
        <v>63</v>
      </c>
      <c r="G21" s="35">
        <f>J22/K21</f>
        <v>229.00763358778624</v>
      </c>
      <c r="H21">
        <v>2.62</v>
      </c>
      <c r="K21">
        <f>H21/J23</f>
        <v>1.31</v>
      </c>
    </row>
    <row r="22" spans="5:11">
      <c r="F22" t="s">
        <v>70</v>
      </c>
      <c r="G22" s="35">
        <f>J22/K22</f>
        <v>182.92682926829269</v>
      </c>
      <c r="H22">
        <v>3.28</v>
      </c>
      <c r="J22">
        <v>300</v>
      </c>
      <c r="K22">
        <f>H22/J23</f>
        <v>1.64</v>
      </c>
    </row>
    <row r="23" spans="5:11">
      <c r="F23" t="s">
        <v>71</v>
      </c>
      <c r="G23" s="35">
        <f>J22/K23</f>
        <v>121.95121951219512</v>
      </c>
      <c r="H23">
        <v>4.92</v>
      </c>
      <c r="J23">
        <v>2</v>
      </c>
      <c r="K23">
        <f>H23/J23</f>
        <v>2.46</v>
      </c>
    </row>
    <row r="24" spans="5:11">
      <c r="F24" t="s">
        <v>72</v>
      </c>
      <c r="G24" s="35">
        <f>J22/K24</f>
        <v>91.463414634146346</v>
      </c>
      <c r="H24">
        <v>6.56</v>
      </c>
      <c r="K24">
        <f>H24/J23</f>
        <v>3.28</v>
      </c>
    </row>
    <row r="25" spans="5:11">
      <c r="F25" t="s">
        <v>73</v>
      </c>
      <c r="G25" s="35">
        <f>J22/K25</f>
        <v>73.170731707317074</v>
      </c>
      <c r="H25">
        <v>8.1999999999999993</v>
      </c>
      <c r="K25">
        <f>H25/J23</f>
        <v>4.0999999999999996</v>
      </c>
    </row>
    <row r="26" spans="5:11">
      <c r="F26" t="s">
        <v>74</v>
      </c>
      <c r="G26" s="35">
        <f>J22/K26</f>
        <v>60.975609756097562</v>
      </c>
      <c r="H26">
        <v>9.84</v>
      </c>
      <c r="K26">
        <f>H26/J23</f>
        <v>4.92</v>
      </c>
    </row>
    <row r="27" spans="5:11">
      <c r="F27" t="s">
        <v>94</v>
      </c>
      <c r="G27">
        <f>J22/K27</f>
        <v>12</v>
      </c>
      <c r="H27">
        <v>50</v>
      </c>
      <c r="K27">
        <f>H27/J23</f>
        <v>25</v>
      </c>
    </row>
    <row r="33" spans="5:5">
      <c r="E33" t="s">
        <v>75</v>
      </c>
    </row>
    <row r="34" spans="5:5">
      <c r="E34" t="s">
        <v>76</v>
      </c>
    </row>
    <row r="36" spans="5:5">
      <c r="E36" t="s">
        <v>77</v>
      </c>
    </row>
    <row r="38" spans="5:5">
      <c r="E38" t="s">
        <v>78</v>
      </c>
    </row>
    <row r="39" spans="5:5">
      <c r="E39" t="s">
        <v>79</v>
      </c>
    </row>
    <row r="41" spans="5:5">
      <c r="E41" t="s">
        <v>80</v>
      </c>
    </row>
    <row r="42" spans="5:5">
      <c r="E42" t="s">
        <v>81</v>
      </c>
    </row>
    <row r="44" spans="5:5">
      <c r="E44" t="s">
        <v>82</v>
      </c>
    </row>
    <row r="45" spans="5:5">
      <c r="E45" t="s">
        <v>83</v>
      </c>
    </row>
    <row r="47" spans="5:5">
      <c r="E47" t="s">
        <v>84</v>
      </c>
    </row>
    <row r="49" spans="5:5">
      <c r="E49" t="s">
        <v>85</v>
      </c>
    </row>
    <row r="51" spans="5:5">
      <c r="E51" t="s">
        <v>86</v>
      </c>
    </row>
    <row r="52" spans="5:5">
      <c r="E52" t="s">
        <v>87</v>
      </c>
    </row>
    <row r="54" spans="5:5">
      <c r="E54" t="s">
        <v>88</v>
      </c>
    </row>
    <row r="56" spans="5:5">
      <c r="E56" t="s">
        <v>89</v>
      </c>
    </row>
    <row r="58" spans="5:5">
      <c r="E58" t="s">
        <v>90</v>
      </c>
    </row>
    <row r="60" spans="5:5">
      <c r="E60" t="s">
        <v>91</v>
      </c>
    </row>
    <row r="62" spans="5:5">
      <c r="E62" t="s">
        <v>92</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3</vt:i4>
      </vt:variant>
    </vt:vector>
  </HeadingPairs>
  <TitlesOfParts>
    <vt:vector size="3" baseType="lpstr">
      <vt:lpstr>Calculadora de tamanho</vt:lpstr>
      <vt:lpstr>Tabela de Dispositvos</vt: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PageTitle</dc:title>
  <dc:creator>Usuário do Microsoft Office</dc:creator>
  <cp:keywords>Keywords</cp:keywords>
  <cp:lastModifiedBy>Microsoft Office User</cp:lastModifiedBy>
  <cp:lastPrinted>2018-02-20T14:37:04Z</cp:lastPrinted>
  <dcterms:created xsi:type="dcterms:W3CDTF">2016-03-01T19:46:26Z</dcterms:created>
  <dcterms:modified xsi:type="dcterms:W3CDTF">2021-07-15T09:02:42Z</dcterms:modified>
</cp:coreProperties>
</file>